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esb\Documents\Board of Directors\2018-19\"/>
    </mc:Choice>
  </mc:AlternateContent>
  <xr:revisionPtr revIDLastSave="0" documentId="13_ncr:1_{1ECD3B17-DA81-42B1-884D-85ECC34FCC5E}" xr6:coauthVersionLast="41" xr6:coauthVersionMax="41" xr10:uidLastSave="{00000000-0000-0000-0000-000000000000}"/>
  <bookViews>
    <workbookView xWindow="-108" yWindow="-108" windowWidth="23256" windowHeight="12576" xr2:uid="{BCDD74D9-6F7F-4149-BF46-975E4BC0C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" l="1"/>
  <c r="D4" i="1"/>
  <c r="D22" i="1" l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3" i="1"/>
  <c r="D6" i="1" l="1"/>
  <c r="D23" i="1"/>
  <c r="D25" i="1" l="1"/>
</calcChain>
</file>

<file path=xl/sharedStrings.xml><?xml version="1.0" encoding="utf-8"?>
<sst xmlns="http://schemas.openxmlformats.org/spreadsheetml/2006/main" count="36" uniqueCount="34">
  <si>
    <t>Southman/Eastman/Norman</t>
  </si>
  <si>
    <t>Revenue</t>
  </si>
  <si>
    <t>#</t>
  </si>
  <si>
    <t>Fee</t>
  </si>
  <si>
    <t>Total</t>
  </si>
  <si>
    <t>Yonex Sponsorship</t>
  </si>
  <si>
    <t>Expenses</t>
  </si>
  <si>
    <t>Cost</t>
  </si>
  <si>
    <t>Souvenir</t>
  </si>
  <si>
    <t>Facility Rental</t>
  </si>
  <si>
    <t>GST</t>
  </si>
  <si>
    <t>Paypal Transaction Fees</t>
  </si>
  <si>
    <t>Tournament Software Fees</t>
  </si>
  <si>
    <t>Medals</t>
  </si>
  <si>
    <t>Additional Winner Prizes</t>
  </si>
  <si>
    <t>Food</t>
  </si>
  <si>
    <t>Signage</t>
  </si>
  <si>
    <t>Referees Honorariums</t>
  </si>
  <si>
    <t>Umpires Honorariums</t>
  </si>
  <si>
    <t>Ground Travel</t>
  </si>
  <si>
    <t>Accommodations</t>
  </si>
  <si>
    <t>Shuttles</t>
  </si>
  <si>
    <t>Net</t>
  </si>
  <si>
    <t>Additional MBA Time/Resource Allocation for All Tournaments:</t>
  </si>
  <si>
    <t>Manual/Late Entries</t>
  </si>
  <si>
    <t>Draw Development</t>
  </si>
  <si>
    <t>Timing</t>
  </si>
  <si>
    <t>Norman Open costs us a lot more than stated above due to travel and accommodations, and lower registrations</t>
  </si>
  <si>
    <t>1 Event</t>
  </si>
  <si>
    <t>2/3 Events</t>
  </si>
  <si>
    <t>Some variation depending on # of Officials able to make tournament</t>
  </si>
  <si>
    <t>Some variation depending on # of entries</t>
  </si>
  <si>
    <t>Some variation depending on Facility Costs (increasing yearly)</t>
  </si>
  <si>
    <t>Variations: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</si>
</sst>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44" fontId="4" fillId="0" borderId="0" xfId="1" applyFont="1" applyAlignment="1">
      <alignment horizontal="center"/>
    </xf>
    <xf numFmtId="0" fontId="4" fillId="0" borderId="1" xfId="0" applyFont="1" applyBorder="1" applyAlignment="1">
      <alignment horizontal="center"/>
    </xf>
    <xf numFmtId="44" fontId="4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44" fontId="3" fillId="0" borderId="1" xfId="1" applyFont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4" fontId="3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DA84-C46C-4E69-A24A-303A2E200373}">
  <dimension ref="A1:D36"/>
  <sheetViews>
    <sheetView tabSelected="1" workbookViewId="0">
      <selection activeCell="F26" sqref="F26"/>
    </sheetView>
  </sheetViews>
  <sheetFormatPr defaultRowHeight="14.4" x14ac:dyDescent="0.3"/>
  <cols>
    <col min="1" max="1" width="20" bestFit="1" customWidth="1"/>
    <col min="2" max="4" width="8.88671875" style="8"/>
  </cols>
  <sheetData>
    <row r="1" spans="1:4" x14ac:dyDescent="0.3">
      <c r="A1" s="13" t="s">
        <v>0</v>
      </c>
      <c r="B1" s="14"/>
      <c r="C1" s="14"/>
      <c r="D1" s="14"/>
    </row>
    <row r="2" spans="1:4" s="9" customFormat="1" x14ac:dyDescent="0.3">
      <c r="A2" s="2" t="s">
        <v>1</v>
      </c>
      <c r="B2" s="10" t="s">
        <v>2</v>
      </c>
      <c r="C2" s="11" t="s">
        <v>3</v>
      </c>
      <c r="D2" s="11" t="s">
        <v>4</v>
      </c>
    </row>
    <row r="3" spans="1:4" x14ac:dyDescent="0.3">
      <c r="A3" s="3" t="s">
        <v>28</v>
      </c>
      <c r="B3" s="6">
        <v>25</v>
      </c>
      <c r="C3" s="7">
        <v>35</v>
      </c>
      <c r="D3" s="7">
        <f>C3*B3</f>
        <v>875</v>
      </c>
    </row>
    <row r="4" spans="1:4" x14ac:dyDescent="0.3">
      <c r="A4" s="3" t="s">
        <v>29</v>
      </c>
      <c r="B4" s="6">
        <v>90</v>
      </c>
      <c r="C4" s="7">
        <v>50</v>
      </c>
      <c r="D4" s="7">
        <f>C4*B4</f>
        <v>4500</v>
      </c>
    </row>
    <row r="5" spans="1:4" x14ac:dyDescent="0.3">
      <c r="A5" s="3" t="s">
        <v>5</v>
      </c>
      <c r="B5" s="6">
        <v>1</v>
      </c>
      <c r="C5" s="7">
        <v>600</v>
      </c>
      <c r="D5" s="7">
        <f>C5*B5</f>
        <v>600</v>
      </c>
    </row>
    <row r="6" spans="1:4" x14ac:dyDescent="0.3">
      <c r="A6" s="1"/>
      <c r="B6" s="4"/>
      <c r="C6" s="5"/>
      <c r="D6" s="15">
        <f>SUM(D3:D5)</f>
        <v>5975</v>
      </c>
    </row>
    <row r="7" spans="1:4" x14ac:dyDescent="0.3">
      <c r="A7" s="1"/>
      <c r="B7" s="4"/>
      <c r="C7" s="4"/>
      <c r="D7" s="5"/>
    </row>
    <row r="8" spans="1:4" s="9" customFormat="1" x14ac:dyDescent="0.3">
      <c r="A8" s="2" t="s">
        <v>6</v>
      </c>
      <c r="B8" s="10" t="s">
        <v>2</v>
      </c>
      <c r="C8" s="11" t="s">
        <v>7</v>
      </c>
      <c r="D8" s="11" t="s">
        <v>4</v>
      </c>
    </row>
    <row r="9" spans="1:4" x14ac:dyDescent="0.3">
      <c r="A9" s="3" t="s">
        <v>8</v>
      </c>
      <c r="B9" s="6">
        <v>120</v>
      </c>
      <c r="C9" s="7">
        <v>10</v>
      </c>
      <c r="D9" s="7">
        <f t="shared" ref="D9:D22" si="0">C9*B9</f>
        <v>1200</v>
      </c>
    </row>
    <row r="10" spans="1:4" x14ac:dyDescent="0.3">
      <c r="A10" s="3" t="s">
        <v>9</v>
      </c>
      <c r="B10" s="6">
        <v>1</v>
      </c>
      <c r="C10" s="7">
        <v>1000</v>
      </c>
      <c r="D10" s="7">
        <f t="shared" si="0"/>
        <v>1000</v>
      </c>
    </row>
    <row r="11" spans="1:4" x14ac:dyDescent="0.3">
      <c r="A11" s="3" t="s">
        <v>10</v>
      </c>
      <c r="B11" s="6">
        <v>1</v>
      </c>
      <c r="C11" s="7">
        <v>257.14</v>
      </c>
      <c r="D11" s="7">
        <f t="shared" si="0"/>
        <v>257.14</v>
      </c>
    </row>
    <row r="12" spans="1:4" x14ac:dyDescent="0.3">
      <c r="A12" s="3" t="s">
        <v>11</v>
      </c>
      <c r="B12" s="6">
        <v>115</v>
      </c>
      <c r="C12" s="7">
        <v>3</v>
      </c>
      <c r="D12" s="7">
        <f t="shared" si="0"/>
        <v>345</v>
      </c>
    </row>
    <row r="13" spans="1:4" x14ac:dyDescent="0.3">
      <c r="A13" s="3" t="s">
        <v>12</v>
      </c>
      <c r="B13" s="6">
        <v>1</v>
      </c>
      <c r="C13" s="7">
        <v>40</v>
      </c>
      <c r="D13" s="7">
        <f t="shared" si="0"/>
        <v>40</v>
      </c>
    </row>
    <row r="14" spans="1:4" x14ac:dyDescent="0.3">
      <c r="A14" s="3" t="s">
        <v>13</v>
      </c>
      <c r="B14" s="6">
        <v>120</v>
      </c>
      <c r="C14" s="7">
        <v>7</v>
      </c>
      <c r="D14" s="7">
        <f t="shared" si="0"/>
        <v>840</v>
      </c>
    </row>
    <row r="15" spans="1:4" x14ac:dyDescent="0.3">
      <c r="A15" s="3" t="s">
        <v>14</v>
      </c>
      <c r="B15" s="6">
        <v>35</v>
      </c>
      <c r="C15" s="7">
        <v>15</v>
      </c>
      <c r="D15" s="7">
        <f t="shared" si="0"/>
        <v>525</v>
      </c>
    </row>
    <row r="16" spans="1:4" x14ac:dyDescent="0.3">
      <c r="A16" s="3" t="s">
        <v>15</v>
      </c>
      <c r="B16" s="6">
        <v>1</v>
      </c>
      <c r="C16" s="7">
        <v>700</v>
      </c>
      <c r="D16" s="7">
        <f t="shared" si="0"/>
        <v>700</v>
      </c>
    </row>
    <row r="17" spans="1:4" x14ac:dyDescent="0.3">
      <c r="A17" s="3" t="s">
        <v>16</v>
      </c>
      <c r="B17" s="6">
        <v>2</v>
      </c>
      <c r="C17" s="7">
        <v>100</v>
      </c>
      <c r="D17" s="7">
        <f t="shared" si="0"/>
        <v>200</v>
      </c>
    </row>
    <row r="18" spans="1:4" x14ac:dyDescent="0.3">
      <c r="A18" s="3" t="s">
        <v>17</v>
      </c>
      <c r="B18" s="6">
        <v>2</v>
      </c>
      <c r="C18" s="7">
        <v>250</v>
      </c>
      <c r="D18" s="7">
        <f t="shared" si="0"/>
        <v>500</v>
      </c>
    </row>
    <row r="19" spans="1:4" x14ac:dyDescent="0.3">
      <c r="A19" s="3" t="s">
        <v>18</v>
      </c>
      <c r="B19" s="6">
        <v>3</v>
      </c>
      <c r="C19" s="7">
        <v>60</v>
      </c>
      <c r="D19" s="7">
        <f t="shared" si="0"/>
        <v>180</v>
      </c>
    </row>
    <row r="20" spans="1:4" x14ac:dyDescent="0.3">
      <c r="A20" s="3" t="s">
        <v>19</v>
      </c>
      <c r="B20" s="6">
        <v>500</v>
      </c>
      <c r="C20" s="7">
        <v>0.4</v>
      </c>
      <c r="D20" s="7">
        <f t="shared" si="0"/>
        <v>200</v>
      </c>
    </row>
    <row r="21" spans="1:4" x14ac:dyDescent="0.3">
      <c r="A21" s="3" t="s">
        <v>20</v>
      </c>
      <c r="B21" s="6">
        <v>2</v>
      </c>
      <c r="C21" s="7">
        <v>150</v>
      </c>
      <c r="D21" s="7">
        <f t="shared" si="0"/>
        <v>300</v>
      </c>
    </row>
    <row r="22" spans="1:4" x14ac:dyDescent="0.3">
      <c r="A22" s="3" t="s">
        <v>21</v>
      </c>
      <c r="B22" s="6">
        <v>3</v>
      </c>
      <c r="C22" s="7">
        <v>100</v>
      </c>
      <c r="D22" s="7">
        <f t="shared" si="0"/>
        <v>300</v>
      </c>
    </row>
    <row r="23" spans="1:4" x14ac:dyDescent="0.3">
      <c r="C23" s="5"/>
      <c r="D23" s="15">
        <f>SUM(D9:D22)</f>
        <v>6587.1399999999994</v>
      </c>
    </row>
    <row r="24" spans="1:4" x14ac:dyDescent="0.3">
      <c r="C24" s="5"/>
      <c r="D24" s="5"/>
    </row>
    <row r="25" spans="1:4" x14ac:dyDescent="0.3">
      <c r="A25" s="12" t="s">
        <v>22</v>
      </c>
      <c r="C25" s="5"/>
      <c r="D25" s="15">
        <f>D6-D23</f>
        <v>-612.13999999999942</v>
      </c>
    </row>
    <row r="27" spans="1:4" x14ac:dyDescent="0.3">
      <c r="A27" s="9" t="s">
        <v>23</v>
      </c>
    </row>
    <row r="28" spans="1:4" x14ac:dyDescent="0.3">
      <c r="A28" t="s">
        <v>24</v>
      </c>
    </row>
    <row r="29" spans="1:4" x14ac:dyDescent="0.3">
      <c r="A29" t="s">
        <v>25</v>
      </c>
    </row>
    <row r="30" spans="1:4" x14ac:dyDescent="0.3">
      <c r="A30" t="s">
        <v>26</v>
      </c>
    </row>
    <row r="31" spans="1:4" x14ac:dyDescent="0.3">
      <c r="A31" t="s">
        <v>27</v>
      </c>
    </row>
    <row r="33" spans="1:1" x14ac:dyDescent="0.3">
      <c r="A33" s="9" t="s">
        <v>33</v>
      </c>
    </row>
    <row r="34" spans="1:1" x14ac:dyDescent="0.3">
      <c r="A34" t="s">
        <v>30</v>
      </c>
    </row>
    <row r="35" spans="1:1" x14ac:dyDescent="0.3">
      <c r="A35" t="s">
        <v>31</v>
      </c>
    </row>
    <row r="36" spans="1:1" x14ac:dyDescent="0.3">
      <c r="A36" t="s">
        <v>32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Ryan</cp:lastModifiedBy>
  <dcterms:created xsi:type="dcterms:W3CDTF">2019-03-28T16:33:27Z</dcterms:created>
  <dcterms:modified xsi:type="dcterms:W3CDTF">2019-03-28T16:48:42Z</dcterms:modified>
</cp:coreProperties>
</file>